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imensions" sheetId="1" r:id="rId1"/>
  </sheets>
  <definedNames/>
  <calcPr fullCalcOnLoad="1"/>
</workbook>
</file>

<file path=xl/sharedStrings.xml><?xml version="1.0" encoding="utf-8"?>
<sst xmlns="http://schemas.openxmlformats.org/spreadsheetml/2006/main" count="61" uniqueCount="18">
  <si>
    <t>Scale</t>
  </si>
  <si>
    <t>Height</t>
  </si>
  <si>
    <t>feet</t>
  </si>
  <si>
    <t>Length</t>
  </si>
  <si>
    <t>Width</t>
  </si>
  <si>
    <t>inches</t>
  </si>
  <si>
    <t>Struts</t>
  </si>
  <si>
    <t>men</t>
  </si>
  <si>
    <t>days</t>
  </si>
  <si>
    <t>hrs/day</t>
  </si>
  <si>
    <t>man-hours</t>
  </si>
  <si>
    <t>scale man-hours</t>
  </si>
  <si>
    <t>scale days</t>
  </si>
  <si>
    <t>“The $275,000 viaduct required a record-breaking 3.5 million pounds of iron.”</t>
  </si>
  <si>
    <t>cost</t>
  </si>
  <si>
    <t>pounds steel</t>
  </si>
  <si>
    <t>scale cost</t>
  </si>
  <si>
    <t>scale lbs steel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</si>
</sst>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???/???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3" fontId="0" fillId="0" borderId="0" xfId="20" applyAlignment="1">
      <alignment/>
    </xf>
    <xf numFmtId="171" fontId="0" fillId="0" borderId="0" xfId="15" applyAlignment="1">
      <alignment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20" applyNumberFormat="1" applyAlignment="1">
      <alignment/>
    </xf>
    <xf numFmtId="169" fontId="0" fillId="0" borderId="0" xfId="16" applyAlignment="1">
      <alignment/>
    </xf>
    <xf numFmtId="0" fontId="4" fillId="0" borderId="0" xfId="0" applyFont="1" applyAlignment="1">
      <alignment/>
    </xf>
    <xf numFmtId="6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ractional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K28" sqref="K28"/>
    </sheetView>
  </sheetViews>
  <sheetFormatPr defaultColWidth="9.140625" defaultRowHeight="12.75"/>
  <cols>
    <col min="7" max="7" width="9.28125" style="0" bestFit="1" customWidth="1"/>
  </cols>
  <sheetData>
    <row r="1" spans="5:10" ht="12.75">
      <c r="E1" t="s">
        <v>0</v>
      </c>
      <c r="F1" s="1">
        <f>1/72</f>
        <v>0.013888888888888888</v>
      </c>
      <c r="I1" s="5">
        <f>1/2*F1</f>
        <v>0.006944444444444444</v>
      </c>
      <c r="J1" s="5">
        <f>1/2*I1</f>
        <v>0.003472222222222222</v>
      </c>
    </row>
    <row r="2" spans="2:10" ht="12.75">
      <c r="B2" t="s">
        <v>1</v>
      </c>
      <c r="C2">
        <v>301</v>
      </c>
      <c r="D2" t="s">
        <v>2</v>
      </c>
      <c r="E2" s="2">
        <f>$F$1*C2</f>
        <v>4.180555555555555</v>
      </c>
      <c r="F2" s="2" t="str">
        <f>D2</f>
        <v>feet</v>
      </c>
      <c r="G2" s="2">
        <f>E2*12</f>
        <v>50.166666666666664</v>
      </c>
      <c r="H2" t="s">
        <v>5</v>
      </c>
      <c r="I2" s="2">
        <f>G2/2</f>
        <v>25.083333333333332</v>
      </c>
      <c r="J2" s="2">
        <f>I2/2</f>
        <v>12.541666666666666</v>
      </c>
    </row>
    <row r="3" spans="2:10" ht="12.75">
      <c r="B3" t="s">
        <v>3</v>
      </c>
      <c r="C3">
        <v>2052</v>
      </c>
      <c r="D3" t="str">
        <f>D2</f>
        <v>feet</v>
      </c>
      <c r="E3" s="2">
        <f>$F$1*C3</f>
        <v>28.5</v>
      </c>
      <c r="F3" s="2" t="str">
        <f>D3</f>
        <v>feet</v>
      </c>
      <c r="G3" s="2">
        <f>E3*12</f>
        <v>342</v>
      </c>
      <c r="H3" t="s">
        <v>5</v>
      </c>
      <c r="I3" s="2">
        <f>G3/2</f>
        <v>171</v>
      </c>
      <c r="J3" s="2">
        <f>I3/2</f>
        <v>85.5</v>
      </c>
    </row>
    <row r="4" spans="2:10" ht="12.75">
      <c r="B4" t="s">
        <v>4</v>
      </c>
      <c r="C4">
        <v>10</v>
      </c>
      <c r="D4" t="str">
        <f>D3</f>
        <v>feet</v>
      </c>
      <c r="E4" s="2">
        <f>$F$1*C4</f>
        <v>0.1388888888888889</v>
      </c>
      <c r="F4" s="2" t="str">
        <f>D4</f>
        <v>feet</v>
      </c>
      <c r="G4" s="2">
        <f>E4*12</f>
        <v>1.6666666666666667</v>
      </c>
      <c r="H4" t="s">
        <v>5</v>
      </c>
      <c r="I4" s="2"/>
      <c r="J4" s="2"/>
    </row>
    <row r="5" spans="2:8" ht="12.75">
      <c r="B5" t="s">
        <v>6</v>
      </c>
      <c r="C5">
        <v>20</v>
      </c>
      <c r="D5" t="str">
        <f>B3</f>
        <v>Length</v>
      </c>
      <c r="E5" s="3">
        <f>C5/$C$5*$E$3</f>
        <v>28.5</v>
      </c>
      <c r="F5" s="4"/>
      <c r="G5" s="2">
        <f>E5*12</f>
        <v>342</v>
      </c>
      <c r="H5" t="s">
        <v>5</v>
      </c>
    </row>
    <row r="6" spans="2:8" ht="12.75">
      <c r="B6" t="s">
        <v>6</v>
      </c>
      <c r="C6">
        <f>C5-1</f>
        <v>19</v>
      </c>
      <c r="D6" t="str">
        <f>B3</f>
        <v>Length</v>
      </c>
      <c r="E6" s="3">
        <f>C6/$C$5*$E$3</f>
        <v>27.075</v>
      </c>
      <c r="F6" s="4"/>
      <c r="G6" s="2">
        <f>E6*12</f>
        <v>324.9</v>
      </c>
      <c r="H6" t="s">
        <v>5</v>
      </c>
    </row>
    <row r="7" spans="2:8" ht="12.75">
      <c r="B7" t="s">
        <v>6</v>
      </c>
      <c r="C7">
        <f aca="true" t="shared" si="0" ref="C7:C25">C6-1</f>
        <v>18</v>
      </c>
      <c r="D7" t="str">
        <f aca="true" t="shared" si="1" ref="D7:D25">B4</f>
        <v>Width</v>
      </c>
      <c r="E7" s="3">
        <f aca="true" t="shared" si="2" ref="E7:E25">C7/$C$5*$E$3</f>
        <v>25.650000000000002</v>
      </c>
      <c r="G7" s="2">
        <f aca="true" t="shared" si="3" ref="G7:G25">E7*12</f>
        <v>307.8</v>
      </c>
      <c r="H7" t="s">
        <v>5</v>
      </c>
    </row>
    <row r="8" spans="2:8" ht="12.75">
      <c r="B8" t="s">
        <v>6</v>
      </c>
      <c r="C8">
        <f t="shared" si="0"/>
        <v>17</v>
      </c>
      <c r="D8" t="str">
        <f t="shared" si="1"/>
        <v>Struts</v>
      </c>
      <c r="E8" s="3">
        <f t="shared" si="2"/>
        <v>24.224999999999998</v>
      </c>
      <c r="G8" s="2">
        <f t="shared" si="3"/>
        <v>290.7</v>
      </c>
      <c r="H8" t="s">
        <v>5</v>
      </c>
    </row>
    <row r="9" spans="2:8" ht="12.75">
      <c r="B9" t="s">
        <v>6</v>
      </c>
      <c r="C9">
        <f t="shared" si="0"/>
        <v>16</v>
      </c>
      <c r="D9" t="str">
        <f t="shared" si="1"/>
        <v>Struts</v>
      </c>
      <c r="E9" s="3">
        <f t="shared" si="2"/>
        <v>22.8</v>
      </c>
      <c r="G9" s="2">
        <f t="shared" si="3"/>
        <v>273.6</v>
      </c>
      <c r="H9" t="s">
        <v>5</v>
      </c>
    </row>
    <row r="10" spans="2:8" ht="12.75">
      <c r="B10" t="s">
        <v>6</v>
      </c>
      <c r="C10">
        <f t="shared" si="0"/>
        <v>15</v>
      </c>
      <c r="D10" t="str">
        <f t="shared" si="1"/>
        <v>Struts</v>
      </c>
      <c r="E10" s="3">
        <f t="shared" si="2"/>
        <v>21.375</v>
      </c>
      <c r="G10" s="2">
        <f t="shared" si="3"/>
        <v>256.5</v>
      </c>
      <c r="H10" t="s">
        <v>5</v>
      </c>
    </row>
    <row r="11" spans="2:8" ht="12.75">
      <c r="B11" t="s">
        <v>6</v>
      </c>
      <c r="C11">
        <f t="shared" si="0"/>
        <v>14</v>
      </c>
      <c r="D11" t="str">
        <f t="shared" si="1"/>
        <v>Struts</v>
      </c>
      <c r="E11" s="3">
        <f t="shared" si="2"/>
        <v>19.95</v>
      </c>
      <c r="G11" s="2">
        <f t="shared" si="3"/>
        <v>239.39999999999998</v>
      </c>
      <c r="H11" t="s">
        <v>5</v>
      </c>
    </row>
    <row r="12" spans="2:8" ht="12.75">
      <c r="B12" t="s">
        <v>6</v>
      </c>
      <c r="C12">
        <f t="shared" si="0"/>
        <v>13</v>
      </c>
      <c r="D12" t="str">
        <f t="shared" si="1"/>
        <v>Struts</v>
      </c>
      <c r="E12" s="3">
        <f t="shared" si="2"/>
        <v>18.525000000000002</v>
      </c>
      <c r="G12" s="2">
        <f t="shared" si="3"/>
        <v>222.3</v>
      </c>
      <c r="H12" t="s">
        <v>5</v>
      </c>
    </row>
    <row r="13" spans="2:8" ht="12.75">
      <c r="B13" t="s">
        <v>6</v>
      </c>
      <c r="C13">
        <f t="shared" si="0"/>
        <v>12</v>
      </c>
      <c r="D13" t="str">
        <f t="shared" si="1"/>
        <v>Struts</v>
      </c>
      <c r="E13" s="3">
        <f t="shared" si="2"/>
        <v>17.099999999999998</v>
      </c>
      <c r="G13" s="2">
        <f t="shared" si="3"/>
        <v>205.2</v>
      </c>
      <c r="H13" t="s">
        <v>5</v>
      </c>
    </row>
    <row r="14" spans="2:8" ht="12.75">
      <c r="B14" t="s">
        <v>6</v>
      </c>
      <c r="C14">
        <f t="shared" si="0"/>
        <v>11</v>
      </c>
      <c r="D14" t="str">
        <f t="shared" si="1"/>
        <v>Struts</v>
      </c>
      <c r="E14" s="3">
        <f t="shared" si="2"/>
        <v>15.675</v>
      </c>
      <c r="G14" s="2">
        <f t="shared" si="3"/>
        <v>188.10000000000002</v>
      </c>
      <c r="H14" t="s">
        <v>5</v>
      </c>
    </row>
    <row r="15" spans="2:8" ht="12.75">
      <c r="B15" t="s">
        <v>6</v>
      </c>
      <c r="C15">
        <f t="shared" si="0"/>
        <v>10</v>
      </c>
      <c r="D15" t="str">
        <f t="shared" si="1"/>
        <v>Struts</v>
      </c>
      <c r="E15" s="3">
        <f t="shared" si="2"/>
        <v>14.25</v>
      </c>
      <c r="G15" s="2">
        <f t="shared" si="3"/>
        <v>171</v>
      </c>
      <c r="H15" t="s">
        <v>5</v>
      </c>
    </row>
    <row r="16" spans="2:8" ht="12.75">
      <c r="B16" t="s">
        <v>6</v>
      </c>
      <c r="C16">
        <f t="shared" si="0"/>
        <v>9</v>
      </c>
      <c r="D16" t="str">
        <f t="shared" si="1"/>
        <v>Struts</v>
      </c>
      <c r="E16" s="3">
        <f t="shared" si="2"/>
        <v>12.825000000000001</v>
      </c>
      <c r="G16" s="2">
        <f t="shared" si="3"/>
        <v>153.9</v>
      </c>
      <c r="H16" t="s">
        <v>5</v>
      </c>
    </row>
    <row r="17" spans="2:8" ht="12.75">
      <c r="B17" t="s">
        <v>6</v>
      </c>
      <c r="C17">
        <f t="shared" si="0"/>
        <v>8</v>
      </c>
      <c r="D17" t="str">
        <f t="shared" si="1"/>
        <v>Struts</v>
      </c>
      <c r="E17" s="3">
        <f t="shared" si="2"/>
        <v>11.4</v>
      </c>
      <c r="G17" s="2">
        <f t="shared" si="3"/>
        <v>136.8</v>
      </c>
      <c r="H17" t="s">
        <v>5</v>
      </c>
    </row>
    <row r="18" spans="2:8" ht="12.75">
      <c r="B18" t="s">
        <v>6</v>
      </c>
      <c r="C18">
        <f t="shared" si="0"/>
        <v>7</v>
      </c>
      <c r="D18" t="str">
        <f t="shared" si="1"/>
        <v>Struts</v>
      </c>
      <c r="E18" s="3">
        <f t="shared" si="2"/>
        <v>9.975</v>
      </c>
      <c r="G18" s="2">
        <f t="shared" si="3"/>
        <v>119.69999999999999</v>
      </c>
      <c r="H18" t="s">
        <v>5</v>
      </c>
    </row>
    <row r="19" spans="2:8" ht="12.75">
      <c r="B19" t="s">
        <v>6</v>
      </c>
      <c r="C19">
        <f t="shared" si="0"/>
        <v>6</v>
      </c>
      <c r="D19" t="str">
        <f t="shared" si="1"/>
        <v>Struts</v>
      </c>
      <c r="E19" s="3">
        <f t="shared" si="2"/>
        <v>8.549999999999999</v>
      </c>
      <c r="G19" s="2">
        <f t="shared" si="3"/>
        <v>102.6</v>
      </c>
      <c r="H19" t="s">
        <v>5</v>
      </c>
    </row>
    <row r="20" spans="2:8" ht="12.75">
      <c r="B20" t="s">
        <v>6</v>
      </c>
      <c r="C20">
        <f t="shared" si="0"/>
        <v>5</v>
      </c>
      <c r="D20" t="str">
        <f t="shared" si="1"/>
        <v>Struts</v>
      </c>
      <c r="E20" s="3">
        <f t="shared" si="2"/>
        <v>7.125</v>
      </c>
      <c r="G20" s="2">
        <f t="shared" si="3"/>
        <v>85.5</v>
      </c>
      <c r="H20" t="s">
        <v>5</v>
      </c>
    </row>
    <row r="21" spans="2:8" ht="12.75">
      <c r="B21" t="s">
        <v>6</v>
      </c>
      <c r="C21">
        <f t="shared" si="0"/>
        <v>4</v>
      </c>
      <c r="D21" t="str">
        <f t="shared" si="1"/>
        <v>Struts</v>
      </c>
      <c r="E21" s="3">
        <f t="shared" si="2"/>
        <v>5.7</v>
      </c>
      <c r="G21" s="2">
        <f t="shared" si="3"/>
        <v>68.4</v>
      </c>
      <c r="H21" t="s">
        <v>5</v>
      </c>
    </row>
    <row r="22" spans="2:8" ht="12.75">
      <c r="B22" t="s">
        <v>6</v>
      </c>
      <c r="C22">
        <f t="shared" si="0"/>
        <v>3</v>
      </c>
      <c r="D22" t="str">
        <f t="shared" si="1"/>
        <v>Struts</v>
      </c>
      <c r="E22" s="3">
        <f t="shared" si="2"/>
        <v>4.2749999999999995</v>
      </c>
      <c r="G22" s="2">
        <f t="shared" si="3"/>
        <v>51.3</v>
      </c>
      <c r="H22" t="s">
        <v>5</v>
      </c>
    </row>
    <row r="23" spans="2:8" ht="12.75">
      <c r="B23" t="s">
        <v>6</v>
      </c>
      <c r="C23">
        <f t="shared" si="0"/>
        <v>2</v>
      </c>
      <c r="D23" t="str">
        <f t="shared" si="1"/>
        <v>Struts</v>
      </c>
      <c r="E23" s="3">
        <f t="shared" si="2"/>
        <v>2.85</v>
      </c>
      <c r="G23" s="2">
        <f t="shared" si="3"/>
        <v>34.2</v>
      </c>
      <c r="H23" t="s">
        <v>5</v>
      </c>
    </row>
    <row r="24" spans="2:8" ht="12.75">
      <c r="B24" t="s">
        <v>6</v>
      </c>
      <c r="C24">
        <f t="shared" si="0"/>
        <v>1</v>
      </c>
      <c r="D24" t="str">
        <f t="shared" si="1"/>
        <v>Struts</v>
      </c>
      <c r="E24" s="3">
        <f t="shared" si="2"/>
        <v>1.425</v>
      </c>
      <c r="G24" s="2">
        <f t="shared" si="3"/>
        <v>17.1</v>
      </c>
      <c r="H24" t="s">
        <v>5</v>
      </c>
    </row>
    <row r="25" spans="2:8" ht="12.75">
      <c r="B25" t="s">
        <v>6</v>
      </c>
      <c r="C25">
        <f t="shared" si="0"/>
        <v>0</v>
      </c>
      <c r="D25" t="str">
        <f t="shared" si="1"/>
        <v>Struts</v>
      </c>
      <c r="E25" s="3">
        <f t="shared" si="2"/>
        <v>0</v>
      </c>
      <c r="G25" s="2">
        <f t="shared" si="3"/>
        <v>0</v>
      </c>
      <c r="H25" t="s">
        <v>5</v>
      </c>
    </row>
    <row r="26" spans="7:10" ht="12.75">
      <c r="G26" s="4">
        <f>SUM(G2:G25)</f>
        <v>3984.8333333333335</v>
      </c>
      <c r="I26" s="2">
        <f>G26/2</f>
        <v>1992.4166666666667</v>
      </c>
      <c r="J26" s="2">
        <f>I26/2</f>
        <v>996.2083333333334</v>
      </c>
    </row>
    <row r="28" spans="1:12" ht="12.75">
      <c r="A28">
        <v>1882</v>
      </c>
      <c r="B28" s="6">
        <v>100</v>
      </c>
      <c r="C28" t="s">
        <v>7</v>
      </c>
      <c r="L28" s="9"/>
    </row>
    <row r="29" spans="2:3" ht="12.75">
      <c r="B29" s="6">
        <v>94</v>
      </c>
      <c r="C29" t="s">
        <v>8</v>
      </c>
    </row>
    <row r="30" spans="2:3" ht="12.75">
      <c r="B30" s="6">
        <v>10</v>
      </c>
      <c r="C30" t="s">
        <v>9</v>
      </c>
    </row>
    <row r="31" spans="2:3" ht="12.75">
      <c r="B31" s="6">
        <f>B28*B29*B30</f>
        <v>94000</v>
      </c>
      <c r="C31" t="s">
        <v>10</v>
      </c>
    </row>
    <row r="32" spans="2:3" ht="12.75">
      <c r="B32" s="6">
        <f>1/72*B31</f>
        <v>1305.5555555555554</v>
      </c>
      <c r="C32" t="s">
        <v>11</v>
      </c>
    </row>
    <row r="33" spans="2:3" ht="12.75">
      <c r="B33" s="6">
        <f>B32/8</f>
        <v>163.19444444444443</v>
      </c>
      <c r="C33" t="s">
        <v>12</v>
      </c>
    </row>
    <row r="35" ht="15.75">
      <c r="A35" s="7" t="s">
        <v>13</v>
      </c>
    </row>
    <row r="36" spans="2:5" ht="12.75">
      <c r="B36" s="8">
        <v>275000</v>
      </c>
      <c r="C36" t="s">
        <v>14</v>
      </c>
      <c r="E36" s="8">
        <v>625100</v>
      </c>
    </row>
    <row r="37" spans="2:5" ht="12.75">
      <c r="B37">
        <v>3500000</v>
      </c>
      <c r="C37" t="s">
        <v>15</v>
      </c>
      <c r="E37">
        <v>3500000</v>
      </c>
    </row>
    <row r="38" spans="2:5" ht="12.75">
      <c r="B38" s="8">
        <f>1/72*B36</f>
        <v>3819.4444444444443</v>
      </c>
      <c r="C38" t="s">
        <v>16</v>
      </c>
      <c r="E38" s="8">
        <f>1/72*E36</f>
        <v>8681.944444444443</v>
      </c>
    </row>
    <row r="39" spans="2:5" ht="12.75">
      <c r="B39" s="6">
        <f>1/72*B37</f>
        <v>48611.11111111111</v>
      </c>
      <c r="C39" t="s">
        <v>17</v>
      </c>
      <c r="E39" s="6">
        <f>1/72*E37</f>
        <v>48611.11111111111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Chris074</dc:creator>
  <cp:keywords/>
  <dc:description/>
  <cp:lastModifiedBy>Chris074</cp:lastModifiedBy>
  <dcterms:created xsi:type="dcterms:W3CDTF">1996-10-14T23:33:28Z</dcterms:created>
  <dcterms:modified xsi:type="dcterms:W3CDTF">2021-03-30T08:36:30Z</dcterms:modified>
  <cp:category/>
  <cp:version/>
  <cp:contentType/>
  <cp:contentStatus/>
</cp:coreProperties>
</file>